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856C13BA-BF12-494A-9E07-043FC2CF76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<sst xmlns="http://schemas.openxmlformats.org/spreadsheetml/2006/main" count="56" uniqueCount="56">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</sst>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980</v>
      </c>
      <c r="C4" s="17">
        <f>SUM(C5:C11)</f>
        <v>8937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980</v>
      </c>
      <c r="C11" s="18">
        <v>8937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474688.5</v>
      </c>
      <c r="C13" s="17">
        <f>SUM(C14:C15)</f>
        <v>2987273.34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474688.5</v>
      </c>
      <c r="C15" s="18">
        <v>2987273.34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475668.5</v>
      </c>
      <c r="C24" s="20">
        <f>SUM(C4+C13+C17)</f>
        <v>2996210.34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448784.76999999996</v>
      </c>
      <c r="C27" s="17">
        <f>SUM(C28:C30)</f>
        <v>1971580.01</v>
      </c>
      <c r="D27" s="2"/>
    </row>
    <row r="28" spans="1:5" ht="11.25" customHeight="1" x14ac:dyDescent="0.2">
      <c r="A28" s="8" t="s">
        <v>36</v>
      </c>
      <c r="B28" s="18">
        <v>375568.99</v>
      </c>
      <c r="C28" s="18">
        <v>1518863.95</v>
      </c>
      <c r="D28" s="4">
        <v>5110</v>
      </c>
    </row>
    <row r="29" spans="1:5" ht="11.25" customHeight="1" x14ac:dyDescent="0.2">
      <c r="A29" s="8" t="s">
        <v>16</v>
      </c>
      <c r="B29" s="18">
        <v>21254.29</v>
      </c>
      <c r="C29" s="18">
        <v>200633.8</v>
      </c>
      <c r="D29" s="4">
        <v>5120</v>
      </c>
    </row>
    <row r="30" spans="1:5" ht="11.25" customHeight="1" x14ac:dyDescent="0.2">
      <c r="A30" s="8" t="s">
        <v>17</v>
      </c>
      <c r="B30" s="18">
        <v>51961.49</v>
      </c>
      <c r="C30" s="18">
        <v>252082.26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68090.38</v>
      </c>
      <c r="D55" s="2"/>
    </row>
    <row r="56" spans="1:5" ht="11.25" customHeight="1" x14ac:dyDescent="0.2">
      <c r="A56" s="8" t="s">
        <v>31</v>
      </c>
      <c r="B56" s="18">
        <v>0</v>
      </c>
      <c r="C56" s="18">
        <v>68090.38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448784.76999999996</v>
      </c>
      <c r="C64" s="20">
        <f>C61+C55+C48+C43+C32+C27</f>
        <v>2039670.3900000001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26883.73000000004</v>
      </c>
      <c r="C66" s="17">
        <f>C24-C64</f>
        <v>956539.94999999972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2024-04-27T03:46:40Z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